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ô F\Loan 2026\BC thu chi\Quý II 3105\"/>
    </mc:Choice>
  </mc:AlternateContent>
  <xr:revisionPtr revIDLastSave="0" documentId="13_ncr:1_{2600FABB-000D-45C3-81F8-94500B8498A6}" xr6:coauthVersionLast="47" xr6:coauthVersionMax="47" xr10:uidLastSave="{00000000-0000-0000-0000-000000000000}"/>
  <bookViews>
    <workbookView xWindow="-120" yWindow="-120" windowWidth="24240" windowHeight="13140" xr2:uid="{91E89C7A-85F0-47AB-8787-A2FFBB55B83B}"/>
  </bookViews>
  <sheets>
    <sheet name="Thu 6 tháng 2026" sheetId="1" r:id="rId1"/>
  </sheets>
  <externalReferences>
    <externalReference r:id="rId2"/>
  </externalReferences>
  <definedNames>
    <definedName name="_xlnm._FilterDatabase" localSheetId="0" hidden="1">'Thu 6 tháng 2026'!$A$9:$L$38</definedName>
    <definedName name="_xlnm.Print_Titles" localSheetId="0">'Thu 6 tháng 2026'!$8:$10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I37" i="1"/>
  <c r="H37" i="1"/>
  <c r="G37" i="1"/>
  <c r="I36" i="1"/>
  <c r="H36" i="1"/>
  <c r="G36" i="1"/>
  <c r="F36" i="1"/>
  <c r="E36" i="1"/>
  <c r="D36" i="1"/>
  <c r="C36" i="1"/>
  <c r="I35" i="1"/>
  <c r="H35" i="1"/>
  <c r="G35" i="1"/>
  <c r="F35" i="1"/>
  <c r="E35" i="1"/>
  <c r="D35" i="1"/>
  <c r="C35" i="1"/>
  <c r="I34" i="1"/>
  <c r="H34" i="1"/>
  <c r="G34" i="1"/>
  <c r="F34" i="1"/>
  <c r="E34" i="1"/>
  <c r="D34" i="1"/>
  <c r="C34" i="1"/>
  <c r="I33" i="1"/>
  <c r="G33" i="1"/>
  <c r="F32" i="1"/>
  <c r="E32" i="1"/>
  <c r="D32" i="1"/>
  <c r="C32" i="1"/>
  <c r="I31" i="1"/>
  <c r="G31" i="1"/>
  <c r="I30" i="1"/>
  <c r="H30" i="1"/>
  <c r="G30" i="1"/>
  <c r="F30" i="1"/>
  <c r="E30" i="1"/>
  <c r="D30" i="1"/>
  <c r="C30" i="1"/>
  <c r="I29" i="1"/>
  <c r="H29" i="1"/>
  <c r="G29" i="1"/>
  <c r="F29" i="1"/>
  <c r="E29" i="1"/>
  <c r="D29" i="1"/>
  <c r="C29" i="1"/>
  <c r="I28" i="1"/>
  <c r="H28" i="1"/>
  <c r="G28" i="1"/>
  <c r="F28" i="1"/>
  <c r="E28" i="1"/>
  <c r="D28" i="1"/>
  <c r="C28" i="1"/>
  <c r="I27" i="1"/>
  <c r="H27" i="1"/>
  <c r="G27" i="1"/>
  <c r="F27" i="1"/>
  <c r="E27" i="1"/>
  <c r="D27" i="1"/>
  <c r="C27" i="1"/>
  <c r="I26" i="1"/>
  <c r="H26" i="1"/>
  <c r="G26" i="1"/>
  <c r="F26" i="1"/>
  <c r="E26" i="1"/>
  <c r="D26" i="1"/>
  <c r="C26" i="1"/>
  <c r="I25" i="1"/>
  <c r="H25" i="1"/>
  <c r="G25" i="1"/>
  <c r="F25" i="1"/>
  <c r="E25" i="1"/>
  <c r="D25" i="1"/>
  <c r="C25" i="1"/>
  <c r="I24" i="1"/>
  <c r="H24" i="1"/>
  <c r="G24" i="1"/>
  <c r="F24" i="1"/>
  <c r="K24" i="1" s="1"/>
  <c r="E24" i="1"/>
  <c r="D24" i="1"/>
  <c r="C24" i="1"/>
  <c r="I23" i="1"/>
  <c r="G23" i="1"/>
  <c r="I22" i="1"/>
  <c r="H22" i="1"/>
  <c r="G22" i="1"/>
  <c r="F22" i="1"/>
  <c r="E22" i="1"/>
  <c r="D22" i="1"/>
  <c r="C22" i="1"/>
  <c r="I21" i="1"/>
  <c r="H21" i="1"/>
  <c r="G21" i="1"/>
  <c r="F21" i="1"/>
  <c r="E21" i="1"/>
  <c r="D21" i="1"/>
  <c r="C21" i="1"/>
  <c r="I20" i="1"/>
  <c r="H20" i="1"/>
  <c r="G20" i="1"/>
  <c r="F20" i="1"/>
  <c r="E20" i="1"/>
  <c r="D20" i="1"/>
  <c r="C20" i="1"/>
  <c r="I19" i="1"/>
  <c r="G19" i="1"/>
  <c r="I18" i="1"/>
  <c r="H18" i="1"/>
  <c r="G18" i="1"/>
  <c r="F18" i="1"/>
  <c r="E18" i="1"/>
  <c r="D18" i="1"/>
  <c r="C18" i="1"/>
  <c r="I17" i="1"/>
  <c r="H17" i="1"/>
  <c r="G17" i="1"/>
  <c r="F17" i="1"/>
  <c r="E17" i="1"/>
  <c r="J17" i="1" s="1"/>
  <c r="D17" i="1"/>
  <c r="C17" i="1"/>
  <c r="I16" i="1"/>
  <c r="H16" i="1"/>
  <c r="K16" i="1" s="1"/>
  <c r="G16" i="1"/>
  <c r="F16" i="1"/>
  <c r="E16" i="1"/>
  <c r="D16" i="1"/>
  <c r="C16" i="1"/>
  <c r="I15" i="1"/>
  <c r="H15" i="1"/>
  <c r="G15" i="1"/>
  <c r="F15" i="1"/>
  <c r="E15" i="1"/>
  <c r="D15" i="1"/>
  <c r="C15" i="1"/>
  <c r="I14" i="1"/>
  <c r="G14" i="1"/>
  <c r="I13" i="1"/>
  <c r="H13" i="1"/>
  <c r="K13" i="1" s="1"/>
  <c r="G13" i="1"/>
  <c r="F13" i="1"/>
  <c r="E13" i="1"/>
  <c r="D13" i="1"/>
  <c r="C13" i="1"/>
  <c r="I12" i="1"/>
  <c r="H12" i="1"/>
  <c r="G12" i="1"/>
  <c r="F12" i="1"/>
  <c r="E12" i="1"/>
  <c r="D12" i="1"/>
  <c r="C12" i="1"/>
  <c r="I11" i="1"/>
  <c r="H11" i="1"/>
  <c r="G11" i="1"/>
  <c r="F11" i="1"/>
  <c r="E11" i="1"/>
  <c r="D11" i="1"/>
  <c r="C11" i="1"/>
  <c r="J25" i="1" l="1"/>
  <c r="K26" i="1"/>
  <c r="K30" i="1"/>
  <c r="L24" i="1"/>
  <c r="J24" i="1"/>
  <c r="L34" i="1"/>
  <c r="K35" i="1"/>
  <c r="J36" i="1"/>
  <c r="J30" i="1"/>
  <c r="K34" i="1"/>
  <c r="L17" i="1"/>
  <c r="L20" i="1"/>
  <c r="L29" i="1"/>
  <c r="J34" i="1"/>
  <c r="J16" i="1"/>
  <c r="K20" i="1"/>
  <c r="K29" i="1"/>
  <c r="J28" i="1"/>
  <c r="K28" i="1"/>
  <c r="J29" i="1"/>
  <c r="L36" i="1"/>
  <c r="L25" i="1"/>
  <c r="L30" i="1"/>
  <c r="L13" i="1"/>
  <c r="L16" i="1"/>
  <c r="K11" i="1"/>
  <c r="J15" i="1"/>
  <c r="L15" i="1"/>
  <c r="K18" i="1"/>
  <c r="L22" i="1"/>
  <c r="K15" i="1"/>
  <c r="L18" i="1"/>
  <c r="J21" i="1"/>
  <c r="K22" i="1"/>
  <c r="J26" i="1"/>
  <c r="L26" i="1"/>
  <c r="J35" i="1"/>
  <c r="K36" i="1"/>
  <c r="L11" i="1"/>
  <c r="L21" i="1"/>
  <c r="L28" i="1"/>
  <c r="J12" i="1"/>
  <c r="L12" i="1"/>
  <c r="K17" i="1"/>
  <c r="J18" i="1"/>
  <c r="J20" i="1"/>
  <c r="K21" i="1"/>
  <c r="J22" i="1"/>
  <c r="L35" i="1"/>
  <c r="J11" i="1"/>
  <c r="K12" i="1"/>
  <c r="J13" i="1"/>
  <c r="K25" i="1"/>
</calcChain>
</file>

<file path=xl/sharedStrings.xml><?xml version="1.0" encoding="utf-8"?>
<sst xmlns="http://schemas.openxmlformats.org/spreadsheetml/2006/main" count="66" uniqueCount="57">
  <si>
    <t>UBND XÃ NHƯ QUỲNH</t>
  </si>
  <si>
    <t>Phụ lục số 01</t>
  </si>
  <si>
    <t>BÁO CÁO THU NGÂN SÁCH NHÀ NƯỚC 6 THÁNG ĐẦU NĂM 2026</t>
  </si>
  <si>
    <t>(Số liệu từ ngày 01/01/2026 đến ngày 31/05/2026)</t>
  </si>
  <si>
    <t>Đvt: Triệu đồng</t>
  </si>
  <si>
    <t>TT</t>
  </si>
  <si>
    <t>CHỈ TIÊU</t>
  </si>
  <si>
    <t>DỰ TOÁN HĐND TỈNH GIAO NĂM 2026</t>
  </si>
  <si>
    <t>DỰ TOÁN HĐND XÃ GIAO NĂM 2026</t>
  </si>
  <si>
    <t>THỰC HIỆN 5 THÁNG ĐẦU NĂM 2026</t>
  </si>
  <si>
    <t>ƯỚC THỰC HIỆN 6 THÁNG</t>
  </si>
  <si>
    <t>%TH/KH XÃ GIAO</t>
  </si>
  <si>
    <t>%ƯTH/KH XÃ GIAO</t>
  </si>
  <si>
    <t>TỔNG THU NSNN</t>
  </si>
  <si>
    <t>THU XÃ HƯỞNG</t>
  </si>
  <si>
    <t>10=7/5*100</t>
  </si>
  <si>
    <t>11=8/6*100</t>
  </si>
  <si>
    <t>12=9/5*100</t>
  </si>
  <si>
    <t>Tổng thu (A+B+C+D)</t>
  </si>
  <si>
    <t xml:space="preserve"> Thu trên địa bàn trừ đất</t>
  </si>
  <si>
    <t>A</t>
  </si>
  <si>
    <t xml:space="preserve"> Thu NSNN trên địa bàn xã (1+2..+11)</t>
  </si>
  <si>
    <t>Thuế bảo vệ môi trường</t>
  </si>
  <si>
    <t>Thuế ngoài quốc doanh</t>
  </si>
  <si>
    <t>Thuế thu nhập cá nhân</t>
  </si>
  <si>
    <t>3.1</t>
  </si>
  <si>
    <t>Thu từ chuyển nhượng BĐS</t>
  </si>
  <si>
    <t>3.2</t>
  </si>
  <si>
    <t>Thu từ SXKD của các cá nhân</t>
  </si>
  <si>
    <t>3.3</t>
  </si>
  <si>
    <t>Thu từ tiên lương, tiền công</t>
  </si>
  <si>
    <t>Thu lệ phí trước bạ</t>
  </si>
  <si>
    <t>4.1</t>
  </si>
  <si>
    <t>Trước bạ ô tô xe máy</t>
  </si>
  <si>
    <t>4.2</t>
  </si>
  <si>
    <t>Trước bạ nhà đất</t>
  </si>
  <si>
    <t>Tiền thuê mặt đất MN</t>
  </si>
  <si>
    <t>Thuế sử dụng đất phi nông nghiệp</t>
  </si>
  <si>
    <t>Thu phí và lệ phí</t>
  </si>
  <si>
    <t>Thu tiền SD đất</t>
  </si>
  <si>
    <t>8.1</t>
  </si>
  <si>
    <t>Dự án do cấp tỉnh thực hiện</t>
  </si>
  <si>
    <t>Dự án do cấp xã thực hiện</t>
  </si>
  <si>
    <t>Thu khác ngân sách</t>
  </si>
  <si>
    <t>- Thu khác ngân sách xã</t>
  </si>
  <si>
    <t>- Thu tiền bảo vệ đất trồng lúa</t>
  </si>
  <si>
    <t>Thu tại xã</t>
  </si>
  <si>
    <t>Thu cấp quyền khai thác tài nguyên khoáng sản, vùng trời, vùng biển</t>
  </si>
  <si>
    <t>B</t>
  </si>
  <si>
    <t>Thu bổ sung từ ngân sách tỉnh</t>
  </si>
  <si>
    <t>Bổ sung cân đối</t>
  </si>
  <si>
    <t>Bổ sung có mục tiêu</t>
  </si>
  <si>
    <t>C</t>
  </si>
  <si>
    <t>Thu chuyển nguồn</t>
  </si>
  <si>
    <t>D</t>
  </si>
  <si>
    <t>Thu đóng góp tự nguyện</t>
  </si>
  <si>
    <t>(Kèm theo Báo cáo số 319/BC-UBND ngày 15/6/2026 của UBND xã Như Quỳnh)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</si>
</sst>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164" fontId="2" fillId="0" borderId="0" xfId="1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1" fillId="0" borderId="2" xfId="0" applyFont="1" applyBorder="1" applyAlignment="1">
      <alignment horizontal="center" vertical="center" wrapText="1"/>
    </xf>
    <xf numFmtId="3" fontId="1" fillId="0" borderId="2" xfId="1" applyNumberFormat="1" applyFont="1" applyFill="1" applyBorder="1" applyAlignment="1">
      <alignment horizontal="right" vertical="center" wrapText="1"/>
    </xf>
    <xf numFmtId="4" fontId="1" fillId="0" borderId="2" xfId="1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1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3" fontId="6" fillId="0" borderId="2" xfId="1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Comma 12" xfId="1" xr:uid="{55FA2B8E-3979-4572-B4AB-16C4063EFE7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244;%20F\Loan%202026\BC%20thu%20chi\Qu&#253;%20II%203105\PL%2001%20Thu%20Qu&#253;%20II%203105%20BC.xlsx" TargetMode="External"/><Relationship Id="rId1" Type="http://schemas.openxmlformats.org/officeDocument/2006/relationships/externalLinkPath" Target="PL%2001%20Thu%20Qu&#253;%20II%203105%20B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hu 2026"/>
      <sheetName val="Thu 2026 (3)"/>
      <sheetName val="Thu 2026 (2)"/>
    </sheetNames>
    <sheetDataSet>
      <sheetData sheetId="0">
        <row r="11">
          <cell r="C11">
            <v>697482000000</v>
          </cell>
          <cell r="D11">
            <v>557402000000</v>
          </cell>
          <cell r="E11">
            <v>1197482000000</v>
          </cell>
          <cell r="F11">
            <v>897402000000</v>
          </cell>
          <cell r="G11">
            <v>3311844411730</v>
          </cell>
          <cell r="H11">
            <v>914554802846</v>
          </cell>
          <cell r="I11">
            <v>3500000000000</v>
          </cell>
        </row>
        <row r="12">
          <cell r="C12">
            <v>88660000000</v>
          </cell>
          <cell r="D12">
            <v>44580000000</v>
          </cell>
          <cell r="E12">
            <v>88660000000</v>
          </cell>
          <cell r="F12">
            <v>44580000000</v>
          </cell>
          <cell r="G12">
            <v>2264887080853</v>
          </cell>
          <cell r="H12">
            <v>48628993734</v>
          </cell>
          <cell r="I12">
            <v>2397944388257</v>
          </cell>
        </row>
        <row r="13">
          <cell r="C13">
            <v>388660000000</v>
          </cell>
          <cell r="D13">
            <v>248580000000</v>
          </cell>
          <cell r="E13">
            <v>888660000000</v>
          </cell>
          <cell r="F13">
            <v>588580000000</v>
          </cell>
          <cell r="G13">
            <v>2830520799987</v>
          </cell>
          <cell r="H13">
            <v>433231191103</v>
          </cell>
          <cell r="I13">
            <v>2998014388257</v>
          </cell>
        </row>
        <row r="14">
          <cell r="G14">
            <v>352051604</v>
          </cell>
          <cell r="I14">
            <v>360000000</v>
          </cell>
        </row>
        <row r="15">
          <cell r="C15">
            <v>14500000000</v>
          </cell>
          <cell r="D15">
            <v>14500000000</v>
          </cell>
          <cell r="E15">
            <v>14500000000</v>
          </cell>
          <cell r="F15">
            <v>14500000000</v>
          </cell>
          <cell r="G15">
            <v>2003097261620</v>
          </cell>
          <cell r="H15">
            <v>7745898689</v>
          </cell>
          <cell r="I15">
            <v>2087783868257</v>
          </cell>
        </row>
        <row r="16">
          <cell r="C16">
            <v>29800000000</v>
          </cell>
          <cell r="D16">
            <v>10120000000</v>
          </cell>
          <cell r="E16">
            <v>29800000000</v>
          </cell>
          <cell r="F16">
            <v>10120000000</v>
          </cell>
          <cell r="G16">
            <v>168963908637</v>
          </cell>
          <cell r="H16">
            <v>7589582938</v>
          </cell>
          <cell r="I16">
            <v>210000000000</v>
          </cell>
        </row>
        <row r="17">
          <cell r="C17">
            <v>24600000000</v>
          </cell>
          <cell r="D17">
            <v>4920000000</v>
          </cell>
          <cell r="E17">
            <v>24600000000</v>
          </cell>
          <cell r="F17">
            <v>4920000000</v>
          </cell>
          <cell r="G17">
            <v>19175415719</v>
          </cell>
          <cell r="H17">
            <v>3789748432</v>
          </cell>
          <cell r="I17">
            <v>20000000000</v>
          </cell>
        </row>
        <row r="18">
          <cell r="C18">
            <v>5200000000</v>
          </cell>
          <cell r="D18">
            <v>5200000000</v>
          </cell>
          <cell r="E18">
            <v>5200000000</v>
          </cell>
          <cell r="F18">
            <v>5200000000</v>
          </cell>
          <cell r="G18">
            <v>36395171552</v>
          </cell>
          <cell r="H18">
            <v>3799834506</v>
          </cell>
          <cell r="I18">
            <v>40000000000</v>
          </cell>
        </row>
        <row r="19">
          <cell r="G19">
            <v>113393321366</v>
          </cell>
          <cell r="I19">
            <v>150000000000</v>
          </cell>
        </row>
        <row r="20">
          <cell r="C20">
            <v>38500000000</v>
          </cell>
          <cell r="D20">
            <v>14100000000</v>
          </cell>
          <cell r="E20">
            <v>38500000000</v>
          </cell>
          <cell r="F20">
            <v>14100000000</v>
          </cell>
          <cell r="G20">
            <v>53812877603</v>
          </cell>
          <cell r="H20">
            <v>26905917143</v>
          </cell>
          <cell r="I20">
            <v>60000000000</v>
          </cell>
        </row>
        <row r="21">
          <cell r="C21">
            <v>30000000000</v>
          </cell>
          <cell r="D21">
            <v>9000000000</v>
          </cell>
          <cell r="E21">
            <v>30000000000</v>
          </cell>
          <cell r="F21">
            <v>9000000000</v>
          </cell>
          <cell r="G21">
            <v>18038432319</v>
          </cell>
          <cell r="H21">
            <v>5411529711</v>
          </cell>
          <cell r="I21">
            <v>20000000000</v>
          </cell>
        </row>
        <row r="22">
          <cell r="C22">
            <v>8500000000</v>
          </cell>
          <cell r="D22">
            <v>5100000000</v>
          </cell>
          <cell r="E22">
            <v>8500000000</v>
          </cell>
          <cell r="F22">
            <v>5100000000</v>
          </cell>
          <cell r="G22">
            <v>35774445284</v>
          </cell>
          <cell r="H22">
            <v>21494387432</v>
          </cell>
          <cell r="I22">
            <v>40000000000</v>
          </cell>
        </row>
        <row r="23">
          <cell r="G23">
            <v>25986366260</v>
          </cell>
          <cell r="I23">
            <v>27000000000</v>
          </cell>
        </row>
        <row r="24">
          <cell r="C24">
            <v>5300000000</v>
          </cell>
          <cell r="D24">
            <v>5300000000</v>
          </cell>
          <cell r="E24">
            <v>5300000000</v>
          </cell>
          <cell r="F24">
            <v>5300000000</v>
          </cell>
          <cell r="G24">
            <v>604540276</v>
          </cell>
          <cell r="H24">
            <v>604540276</v>
          </cell>
          <cell r="I24">
            <v>650000000</v>
          </cell>
        </row>
        <row r="25">
          <cell r="C25">
            <v>230000000</v>
          </cell>
          <cell r="D25">
            <v>230000000</v>
          </cell>
          <cell r="E25">
            <v>230000000</v>
          </cell>
          <cell r="F25">
            <v>230000000</v>
          </cell>
          <cell r="G25">
            <v>965716772</v>
          </cell>
          <cell r="H25">
            <v>150304926</v>
          </cell>
          <cell r="I25">
            <v>1000000000</v>
          </cell>
        </row>
        <row r="26">
          <cell r="C26">
            <v>300000000000</v>
          </cell>
          <cell r="D26">
            <v>204000000000</v>
          </cell>
          <cell r="E26">
            <v>800000000000</v>
          </cell>
          <cell r="F26">
            <v>544000000000</v>
          </cell>
          <cell r="G26">
            <v>565633719134</v>
          </cell>
          <cell r="H26">
            <v>384602197369</v>
          </cell>
          <cell r="I26">
            <v>600070000000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67603884</v>
          </cell>
          <cell r="H27">
            <v>17238992</v>
          </cell>
          <cell r="I27">
            <v>70000000</v>
          </cell>
        </row>
        <row r="28">
          <cell r="C28">
            <v>300000000000</v>
          </cell>
          <cell r="D28">
            <v>204000000000</v>
          </cell>
          <cell r="E28">
            <v>800000000000</v>
          </cell>
          <cell r="F28">
            <v>544000000000</v>
          </cell>
          <cell r="G28">
            <v>565566115250</v>
          </cell>
          <cell r="H28">
            <v>384584958377</v>
          </cell>
          <cell r="I28">
            <v>600000000000</v>
          </cell>
        </row>
        <row r="29">
          <cell r="C29">
            <v>245000000</v>
          </cell>
          <cell r="D29">
            <v>245000000</v>
          </cell>
          <cell r="E29">
            <v>245000000</v>
          </cell>
          <cell r="F29">
            <v>245000000</v>
          </cell>
          <cell r="G29">
            <v>8969137756</v>
          </cell>
          <cell r="H29">
            <v>5632749762</v>
          </cell>
          <cell r="I29">
            <v>9000520000</v>
          </cell>
        </row>
        <row r="30">
          <cell r="C30">
            <v>245000000</v>
          </cell>
          <cell r="D30">
            <v>245000000</v>
          </cell>
          <cell r="E30">
            <v>245000000</v>
          </cell>
          <cell r="F30">
            <v>245000000</v>
          </cell>
          <cell r="G30">
            <v>7118617756</v>
          </cell>
          <cell r="H30">
            <v>5632749762</v>
          </cell>
          <cell r="I30">
            <v>7150000000</v>
          </cell>
        </row>
        <row r="31">
          <cell r="G31">
            <v>1850520000</v>
          </cell>
          <cell r="I31">
            <v>1850520000</v>
          </cell>
        </row>
        <row r="32">
          <cell r="C32">
            <v>85000000</v>
          </cell>
          <cell r="D32">
            <v>85000000</v>
          </cell>
          <cell r="E32">
            <v>85000000</v>
          </cell>
          <cell r="F32">
            <v>85000000</v>
          </cell>
        </row>
        <row r="33">
          <cell r="G33">
            <v>2135220325</v>
          </cell>
          <cell r="I33">
            <v>2150000000</v>
          </cell>
        </row>
        <row r="34">
          <cell r="C34">
            <v>308822000000</v>
          </cell>
          <cell r="D34">
            <v>308822000000</v>
          </cell>
          <cell r="E34">
            <v>308822000000</v>
          </cell>
          <cell r="F34">
            <v>308822000000</v>
          </cell>
          <cell r="G34">
            <v>172589400000</v>
          </cell>
          <cell r="H34">
            <v>172589400000</v>
          </cell>
          <cell r="I34">
            <v>193251400000</v>
          </cell>
        </row>
        <row r="35">
          <cell r="C35">
            <v>247944000000</v>
          </cell>
          <cell r="D35">
            <v>247944000000</v>
          </cell>
          <cell r="E35">
            <v>247944000000</v>
          </cell>
          <cell r="F35">
            <v>247944000000</v>
          </cell>
          <cell r="G35">
            <v>103310000000</v>
          </cell>
          <cell r="H35">
            <v>103310000000</v>
          </cell>
          <cell r="I35">
            <v>123972000000</v>
          </cell>
        </row>
        <row r="36">
          <cell r="C36">
            <v>60878000000</v>
          </cell>
          <cell r="D36">
            <v>60878000000</v>
          </cell>
          <cell r="E36">
            <v>60878000000</v>
          </cell>
          <cell r="F36">
            <v>60878000000</v>
          </cell>
          <cell r="G36">
            <v>69279400000</v>
          </cell>
          <cell r="H36">
            <v>69279400000</v>
          </cell>
          <cell r="I36">
            <v>69279400000</v>
          </cell>
        </row>
        <row r="37">
          <cell r="G37">
            <v>307734211743</v>
          </cell>
          <cell r="H37">
            <v>307734211743</v>
          </cell>
          <cell r="I37">
            <v>307734211743</v>
          </cell>
        </row>
        <row r="38">
          <cell r="G38">
            <v>1000000000</v>
          </cell>
          <cell r="H38">
            <v>1000000000</v>
          </cell>
          <cell r="I38">
            <v>1000000000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ED11-A5DA-4604-B31C-06ED7FDE67EC}">
  <dimension ref="A1:L38"/>
  <sheetViews>
    <sheetView tabSelected="1" workbookViewId="0">
      <selection activeCell="C16" sqref="C16"/>
    </sheetView>
  </sheetViews>
  <sheetFormatPr defaultRowHeight="15" x14ac:dyDescent="0.25"/>
  <cols>
    <col min="1" max="1" width="6.42578125" bestFit="1" customWidth="1"/>
    <col min="2" max="2" width="40.85546875" customWidth="1"/>
    <col min="3" max="3" width="11.28515625" customWidth="1"/>
    <col min="4" max="4" width="12.42578125" customWidth="1"/>
    <col min="5" max="5" width="10.140625" customWidth="1"/>
    <col min="6" max="6" width="9.7109375" customWidth="1"/>
    <col min="7" max="7" width="12.42578125" customWidth="1"/>
    <col min="8" max="8" width="11.28515625" customWidth="1"/>
    <col min="9" max="9" width="14.7109375" customWidth="1"/>
    <col min="10" max="10" width="11.28515625" customWidth="1"/>
    <col min="11" max="12" width="10.5703125" customWidth="1"/>
  </cols>
  <sheetData>
    <row r="1" spans="1:12" ht="15.75" customHeight="1" x14ac:dyDescent="0.25">
      <c r="A1" s="28" t="s">
        <v>0</v>
      </c>
      <c r="B1" s="28"/>
      <c r="C1" s="1"/>
      <c r="D1" s="1"/>
      <c r="E1" s="2"/>
      <c r="F1" s="2"/>
      <c r="G1" s="2"/>
      <c r="H1" s="2"/>
      <c r="I1" s="2"/>
      <c r="J1" s="29" t="s">
        <v>1</v>
      </c>
      <c r="K1" s="29"/>
      <c r="L1" s="29"/>
    </row>
    <row r="2" spans="1:12" x14ac:dyDescent="0.25">
      <c r="A2" s="3"/>
      <c r="B2" s="1"/>
      <c r="C2" s="1"/>
      <c r="D2" s="1"/>
      <c r="E2" s="2"/>
      <c r="F2" s="2"/>
      <c r="G2" s="2"/>
      <c r="H2" s="2"/>
      <c r="I2" s="2"/>
      <c r="J2" s="2"/>
      <c r="K2" s="2"/>
      <c r="L2" s="2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4"/>
    </row>
    <row r="4" spans="1:12" ht="15.75" x14ac:dyDescent="0.25">
      <c r="A4" s="31" t="s">
        <v>56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5"/>
    </row>
    <row r="5" spans="1:12" ht="15.75" x14ac:dyDescent="0.25">
      <c r="A5" s="31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5"/>
    </row>
    <row r="6" spans="1:12" ht="15.7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5.75" customHeight="1" x14ac:dyDescent="0.25">
      <c r="A7" s="32"/>
      <c r="B7" s="32"/>
      <c r="C7" s="32"/>
      <c r="D7" s="32"/>
      <c r="E7" s="32"/>
      <c r="G7" s="6"/>
      <c r="H7" s="33" t="s">
        <v>4</v>
      </c>
      <c r="I7" s="33"/>
      <c r="J7" s="33"/>
      <c r="K7" s="33"/>
      <c r="L7" s="33"/>
    </row>
    <row r="8" spans="1:12" s="9" customFormat="1" ht="30.75" customHeight="1" x14ac:dyDescent="0.2">
      <c r="A8" s="34" t="s">
        <v>5</v>
      </c>
      <c r="B8" s="34" t="s">
        <v>6</v>
      </c>
      <c r="C8" s="26" t="s">
        <v>7</v>
      </c>
      <c r="D8" s="27"/>
      <c r="E8" s="34" t="s">
        <v>8</v>
      </c>
      <c r="F8" s="34"/>
      <c r="G8" s="26" t="s">
        <v>9</v>
      </c>
      <c r="H8" s="27"/>
      <c r="I8" s="8" t="s">
        <v>10</v>
      </c>
      <c r="J8" s="26" t="s">
        <v>11</v>
      </c>
      <c r="K8" s="27"/>
      <c r="L8" s="7" t="s">
        <v>12</v>
      </c>
    </row>
    <row r="9" spans="1:12" s="9" customFormat="1" ht="31.5" customHeight="1" x14ac:dyDescent="0.2">
      <c r="A9" s="34"/>
      <c r="B9" s="34"/>
      <c r="C9" s="7" t="s">
        <v>13</v>
      </c>
      <c r="D9" s="7" t="s">
        <v>14</v>
      </c>
      <c r="E9" s="7" t="s">
        <v>13</v>
      </c>
      <c r="F9" s="7" t="s">
        <v>14</v>
      </c>
      <c r="G9" s="7" t="s">
        <v>13</v>
      </c>
      <c r="H9" s="7" t="s">
        <v>14</v>
      </c>
      <c r="I9" s="7" t="s">
        <v>13</v>
      </c>
      <c r="J9" s="7" t="s">
        <v>13</v>
      </c>
      <c r="K9" s="7" t="s">
        <v>14</v>
      </c>
      <c r="L9" s="7" t="s">
        <v>13</v>
      </c>
    </row>
    <row r="10" spans="1:12" s="11" customFormat="1" ht="11.25" x14ac:dyDescent="0.2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 t="s">
        <v>15</v>
      </c>
      <c r="K10" s="10" t="s">
        <v>16</v>
      </c>
      <c r="L10" s="10" t="s">
        <v>17</v>
      </c>
    </row>
    <row r="11" spans="1:12" ht="15.75" x14ac:dyDescent="0.25">
      <c r="A11" s="12"/>
      <c r="B11" s="12" t="s">
        <v>18</v>
      </c>
      <c r="C11" s="13">
        <f>+'[1]Thu 2026'!C11/1000000</f>
        <v>697482</v>
      </c>
      <c r="D11" s="13">
        <f>+'[1]Thu 2026'!D11/1000000</f>
        <v>557402</v>
      </c>
      <c r="E11" s="13">
        <f>+'[1]Thu 2026'!E11/1000000</f>
        <v>1197482</v>
      </c>
      <c r="F11" s="13">
        <f>+'[1]Thu 2026'!F11/1000000</f>
        <v>897402</v>
      </c>
      <c r="G11" s="13">
        <f>+'[1]Thu 2026'!G11/1000000</f>
        <v>3311844.4117299998</v>
      </c>
      <c r="H11" s="13">
        <f>+'[1]Thu 2026'!H11/1000000</f>
        <v>914554.80284599995</v>
      </c>
      <c r="I11" s="13">
        <f>+'[1]Thu 2026'!I11/1000000</f>
        <v>3500000</v>
      </c>
      <c r="J11" s="14">
        <f t="shared" ref="J11:K13" si="0">+G11/E11*100</f>
        <v>276.56736483137115</v>
      </c>
      <c r="K11" s="14">
        <f t="shared" si="0"/>
        <v>101.91138451284931</v>
      </c>
      <c r="L11" s="14">
        <f>+I11/E11*100</f>
        <v>292.2799674650642</v>
      </c>
    </row>
    <row r="12" spans="1:12" ht="15.75" x14ac:dyDescent="0.25">
      <c r="A12" s="12"/>
      <c r="B12" s="15" t="s">
        <v>19</v>
      </c>
      <c r="C12" s="13">
        <f>+'[1]Thu 2026'!C12/1000000</f>
        <v>88660</v>
      </c>
      <c r="D12" s="13">
        <f>+'[1]Thu 2026'!D12/1000000</f>
        <v>44580</v>
      </c>
      <c r="E12" s="13">
        <f>+'[1]Thu 2026'!E12/1000000</f>
        <v>88660</v>
      </c>
      <c r="F12" s="13">
        <f>+'[1]Thu 2026'!F12/1000000</f>
        <v>44580</v>
      </c>
      <c r="G12" s="13">
        <f>+'[1]Thu 2026'!G12/1000000</f>
        <v>2264887.0808529998</v>
      </c>
      <c r="H12" s="13">
        <f>+'[1]Thu 2026'!H12/1000000</f>
        <v>48628.993734000003</v>
      </c>
      <c r="I12" s="13">
        <f>+'[1]Thu 2026'!I12/1000000</f>
        <v>2397944.3882570001</v>
      </c>
      <c r="J12" s="14">
        <f t="shared" si="0"/>
        <v>2554.575999157455</v>
      </c>
      <c r="K12" s="14">
        <f t="shared" si="0"/>
        <v>109.08253417227456</v>
      </c>
      <c r="L12" s="14">
        <f t="shared" ref="L12:L36" si="1">+I12/E12*100</f>
        <v>2704.6519154714642</v>
      </c>
    </row>
    <row r="13" spans="1:12" ht="15.75" x14ac:dyDescent="0.25">
      <c r="A13" s="12" t="s">
        <v>20</v>
      </c>
      <c r="B13" s="15" t="s">
        <v>21</v>
      </c>
      <c r="C13" s="13">
        <f>+'[1]Thu 2026'!C13/1000000</f>
        <v>388660</v>
      </c>
      <c r="D13" s="13">
        <f>+'[1]Thu 2026'!D13/1000000</f>
        <v>248580</v>
      </c>
      <c r="E13" s="13">
        <f>+'[1]Thu 2026'!E13/1000000</f>
        <v>888660</v>
      </c>
      <c r="F13" s="13">
        <f>+'[1]Thu 2026'!F13/1000000</f>
        <v>588580</v>
      </c>
      <c r="G13" s="13">
        <f>+'[1]Thu 2026'!G13/1000000</f>
        <v>2830520.7999869999</v>
      </c>
      <c r="H13" s="13">
        <f>+'[1]Thu 2026'!H13/1000000</f>
        <v>433231.19110300002</v>
      </c>
      <c r="I13" s="13">
        <f>+'[1]Thu 2026'!I13/1000000</f>
        <v>2998014.3882570001</v>
      </c>
      <c r="J13" s="14">
        <f t="shared" si="0"/>
        <v>318.51560776753763</v>
      </c>
      <c r="K13" s="14">
        <f t="shared" si="0"/>
        <v>73.606169272316421</v>
      </c>
      <c r="L13" s="14">
        <f t="shared" si="1"/>
        <v>337.36348977753022</v>
      </c>
    </row>
    <row r="14" spans="1:12" ht="15.75" x14ac:dyDescent="0.25">
      <c r="A14" s="16">
        <v>1</v>
      </c>
      <c r="B14" s="17" t="s">
        <v>22</v>
      </c>
      <c r="C14" s="25"/>
      <c r="D14" s="25"/>
      <c r="E14" s="25"/>
      <c r="F14" s="25"/>
      <c r="G14" s="25">
        <f>+'[1]Thu 2026'!G14/1000000</f>
        <v>352.051604</v>
      </c>
      <c r="H14" s="25"/>
      <c r="I14" s="25">
        <f>+'[1]Thu 2026'!I14/1000000</f>
        <v>360</v>
      </c>
      <c r="J14" s="18"/>
      <c r="K14" s="18"/>
      <c r="L14" s="18"/>
    </row>
    <row r="15" spans="1:12" ht="15.75" x14ac:dyDescent="0.25">
      <c r="A15" s="16">
        <v>2</v>
      </c>
      <c r="B15" s="17" t="s">
        <v>23</v>
      </c>
      <c r="C15" s="25">
        <f>+'[1]Thu 2026'!C15/1000000</f>
        <v>14500</v>
      </c>
      <c r="D15" s="25">
        <f>+'[1]Thu 2026'!D15/1000000</f>
        <v>14500</v>
      </c>
      <c r="E15" s="25">
        <f>+'[1]Thu 2026'!E15/1000000</f>
        <v>14500</v>
      </c>
      <c r="F15" s="25">
        <f>+'[1]Thu 2026'!F15/1000000</f>
        <v>14500</v>
      </c>
      <c r="G15" s="25">
        <f>+'[1]Thu 2026'!G15/1000000</f>
        <v>2003097.26162</v>
      </c>
      <c r="H15" s="25">
        <f>+'[1]Thu 2026'!H15/1000000</f>
        <v>7745.8986889999996</v>
      </c>
      <c r="I15" s="25">
        <f>+'[1]Thu 2026'!I15/1000000</f>
        <v>2087783.8682570001</v>
      </c>
      <c r="J15" s="18">
        <f t="shared" ref="J15:K18" si="2">+G15/E15*100</f>
        <v>13814.46387324138</v>
      </c>
      <c r="K15" s="18">
        <f t="shared" si="2"/>
        <v>53.419990958620687</v>
      </c>
      <c r="L15" s="18">
        <f t="shared" si="1"/>
        <v>14398.509436255174</v>
      </c>
    </row>
    <row r="16" spans="1:12" ht="15.75" x14ac:dyDescent="0.25">
      <c r="A16" s="16">
        <v>3</v>
      </c>
      <c r="B16" s="17" t="s">
        <v>24</v>
      </c>
      <c r="C16" s="25">
        <f>+'[1]Thu 2026'!C16/1000000</f>
        <v>29800</v>
      </c>
      <c r="D16" s="25">
        <f>+'[1]Thu 2026'!D16/1000000</f>
        <v>10120</v>
      </c>
      <c r="E16" s="25">
        <f>+'[1]Thu 2026'!E16/1000000</f>
        <v>29800</v>
      </c>
      <c r="F16" s="25">
        <f>+'[1]Thu 2026'!F16/1000000</f>
        <v>10120</v>
      </c>
      <c r="G16" s="25">
        <f>+'[1]Thu 2026'!G16/1000000</f>
        <v>168963.90863699999</v>
      </c>
      <c r="H16" s="25">
        <f>+'[1]Thu 2026'!H16/1000000</f>
        <v>7589.5829379999996</v>
      </c>
      <c r="I16" s="25">
        <f>+'[1]Thu 2026'!I16/1000000</f>
        <v>210000</v>
      </c>
      <c r="J16" s="18">
        <f t="shared" si="2"/>
        <v>566.99298200335568</v>
      </c>
      <c r="K16" s="18">
        <f t="shared" si="2"/>
        <v>74.995878833992094</v>
      </c>
      <c r="L16" s="18">
        <f t="shared" si="1"/>
        <v>704.69798657718115</v>
      </c>
    </row>
    <row r="17" spans="1:12" ht="15.75" x14ac:dyDescent="0.25">
      <c r="A17" s="16" t="s">
        <v>25</v>
      </c>
      <c r="B17" s="17" t="s">
        <v>26</v>
      </c>
      <c r="C17" s="25">
        <f>+'[1]Thu 2026'!C17/1000000</f>
        <v>24600</v>
      </c>
      <c r="D17" s="25">
        <f>+'[1]Thu 2026'!D17/1000000</f>
        <v>4920</v>
      </c>
      <c r="E17" s="25">
        <f>+'[1]Thu 2026'!E17/1000000</f>
        <v>24600</v>
      </c>
      <c r="F17" s="25">
        <f>+'[1]Thu 2026'!F17/1000000</f>
        <v>4920</v>
      </c>
      <c r="G17" s="25">
        <f>+'[1]Thu 2026'!G17/1000000</f>
        <v>19175.415719000001</v>
      </c>
      <c r="H17" s="25">
        <f>+'[1]Thu 2026'!H17/1000000</f>
        <v>3789.7484319999999</v>
      </c>
      <c r="I17" s="25">
        <f>+'[1]Thu 2026'!I17/1000000</f>
        <v>20000</v>
      </c>
      <c r="J17" s="18">
        <f t="shared" si="2"/>
        <v>77.948844386178862</v>
      </c>
      <c r="K17" s="18">
        <f t="shared" si="2"/>
        <v>77.027407154471533</v>
      </c>
      <c r="L17" s="18">
        <f t="shared" si="1"/>
        <v>81.300813008130078</v>
      </c>
    </row>
    <row r="18" spans="1:12" ht="15.75" x14ac:dyDescent="0.25">
      <c r="A18" s="16" t="s">
        <v>27</v>
      </c>
      <c r="B18" s="17" t="s">
        <v>28</v>
      </c>
      <c r="C18" s="25">
        <f>+'[1]Thu 2026'!C18/1000000</f>
        <v>5200</v>
      </c>
      <c r="D18" s="25">
        <f>+'[1]Thu 2026'!D18/1000000</f>
        <v>5200</v>
      </c>
      <c r="E18" s="25">
        <f>+'[1]Thu 2026'!E18/1000000</f>
        <v>5200</v>
      </c>
      <c r="F18" s="25">
        <f>+'[1]Thu 2026'!F18/1000000</f>
        <v>5200</v>
      </c>
      <c r="G18" s="25">
        <f>+'[1]Thu 2026'!G18/1000000</f>
        <v>36395.171552</v>
      </c>
      <c r="H18" s="25">
        <f>+'[1]Thu 2026'!H18/1000000</f>
        <v>3799.8345060000001</v>
      </c>
      <c r="I18" s="25">
        <f>+'[1]Thu 2026'!I18/1000000</f>
        <v>40000</v>
      </c>
      <c r="J18" s="18">
        <f t="shared" si="2"/>
        <v>699.90714523076929</v>
      </c>
      <c r="K18" s="18">
        <f t="shared" si="2"/>
        <v>73.0737405</v>
      </c>
      <c r="L18" s="18">
        <f t="shared" si="1"/>
        <v>769.23076923076928</v>
      </c>
    </row>
    <row r="19" spans="1:12" ht="15.75" x14ac:dyDescent="0.25">
      <c r="A19" s="16" t="s">
        <v>29</v>
      </c>
      <c r="B19" s="17" t="s">
        <v>30</v>
      </c>
      <c r="C19" s="25"/>
      <c r="D19" s="25"/>
      <c r="E19" s="25"/>
      <c r="F19" s="25"/>
      <c r="G19" s="25">
        <f>+'[1]Thu 2026'!G19/1000000</f>
        <v>113393.321366</v>
      </c>
      <c r="H19" s="25"/>
      <c r="I19" s="25">
        <f>+'[1]Thu 2026'!I19/1000000</f>
        <v>150000</v>
      </c>
      <c r="J19" s="18"/>
      <c r="K19" s="18"/>
      <c r="L19" s="18"/>
    </row>
    <row r="20" spans="1:12" ht="15.75" x14ac:dyDescent="0.25">
      <c r="A20" s="16">
        <v>4</v>
      </c>
      <c r="B20" s="17" t="s">
        <v>31</v>
      </c>
      <c r="C20" s="25">
        <f>+'[1]Thu 2026'!C20/1000000</f>
        <v>38500</v>
      </c>
      <c r="D20" s="25">
        <f>+'[1]Thu 2026'!D20/1000000</f>
        <v>14100</v>
      </c>
      <c r="E20" s="25">
        <f>+'[1]Thu 2026'!E20/1000000</f>
        <v>38500</v>
      </c>
      <c r="F20" s="25">
        <f>+'[1]Thu 2026'!F20/1000000</f>
        <v>14100</v>
      </c>
      <c r="G20" s="25">
        <f>+'[1]Thu 2026'!G20/1000000</f>
        <v>53812.877603000001</v>
      </c>
      <c r="H20" s="25">
        <f>+'[1]Thu 2026'!H20/1000000</f>
        <v>26905.917142999999</v>
      </c>
      <c r="I20" s="25">
        <f>+'[1]Thu 2026'!I20/1000000</f>
        <v>60000</v>
      </c>
      <c r="J20" s="18">
        <f t="shared" ref="J20:K22" si="3">+G20/E20*100</f>
        <v>139.77370805974024</v>
      </c>
      <c r="K20" s="18">
        <f t="shared" si="3"/>
        <v>190.82210739716311</v>
      </c>
      <c r="L20" s="18">
        <f t="shared" si="1"/>
        <v>155.84415584415586</v>
      </c>
    </row>
    <row r="21" spans="1:12" ht="15.75" x14ac:dyDescent="0.25">
      <c r="A21" s="19" t="s">
        <v>32</v>
      </c>
      <c r="B21" s="20" t="s">
        <v>33</v>
      </c>
      <c r="C21" s="25">
        <f>+'[1]Thu 2026'!C21/1000000</f>
        <v>30000</v>
      </c>
      <c r="D21" s="25">
        <f>+'[1]Thu 2026'!D21/1000000</f>
        <v>9000</v>
      </c>
      <c r="E21" s="25">
        <f>+'[1]Thu 2026'!E21/1000000</f>
        <v>30000</v>
      </c>
      <c r="F21" s="25">
        <f>+'[1]Thu 2026'!F21/1000000</f>
        <v>9000</v>
      </c>
      <c r="G21" s="25">
        <f>+'[1]Thu 2026'!G21/1000000</f>
        <v>18038.432319</v>
      </c>
      <c r="H21" s="25">
        <f>+'[1]Thu 2026'!H21/1000000</f>
        <v>5411.5297110000001</v>
      </c>
      <c r="I21" s="25">
        <f>+'[1]Thu 2026'!I21/1000000</f>
        <v>20000</v>
      </c>
      <c r="J21" s="18">
        <f t="shared" si="3"/>
        <v>60.128107730000004</v>
      </c>
      <c r="K21" s="18">
        <f t="shared" si="3"/>
        <v>60.128107900000003</v>
      </c>
      <c r="L21" s="18">
        <f t="shared" si="1"/>
        <v>66.666666666666657</v>
      </c>
    </row>
    <row r="22" spans="1:12" ht="15.75" x14ac:dyDescent="0.25">
      <c r="A22" s="19" t="s">
        <v>34</v>
      </c>
      <c r="B22" s="20" t="s">
        <v>35</v>
      </c>
      <c r="C22" s="25">
        <f>+'[1]Thu 2026'!C22/1000000</f>
        <v>8500</v>
      </c>
      <c r="D22" s="25">
        <f>+'[1]Thu 2026'!D22/1000000</f>
        <v>5100</v>
      </c>
      <c r="E22" s="25">
        <f>+'[1]Thu 2026'!E22/1000000</f>
        <v>8500</v>
      </c>
      <c r="F22" s="25">
        <f>+'[1]Thu 2026'!F22/1000000</f>
        <v>5100</v>
      </c>
      <c r="G22" s="25">
        <f>+'[1]Thu 2026'!G22/1000000</f>
        <v>35774.445284000001</v>
      </c>
      <c r="H22" s="25">
        <f>+'[1]Thu 2026'!H22/1000000</f>
        <v>21494.387432</v>
      </c>
      <c r="I22" s="25">
        <f>+'[1]Thu 2026'!I22/1000000</f>
        <v>40000</v>
      </c>
      <c r="J22" s="18">
        <f t="shared" si="3"/>
        <v>420.8758268705883</v>
      </c>
      <c r="K22" s="18">
        <f t="shared" si="3"/>
        <v>421.4585770980392</v>
      </c>
      <c r="L22" s="18">
        <f t="shared" si="1"/>
        <v>470.58823529411768</v>
      </c>
    </row>
    <row r="23" spans="1:12" ht="15.75" x14ac:dyDescent="0.25">
      <c r="A23" s="16">
        <v>5</v>
      </c>
      <c r="B23" s="17" t="s">
        <v>36</v>
      </c>
      <c r="C23" s="25"/>
      <c r="D23" s="25"/>
      <c r="E23" s="25"/>
      <c r="F23" s="25"/>
      <c r="G23" s="25">
        <f>+'[1]Thu 2026'!G23/1000000</f>
        <v>25986.366259999999</v>
      </c>
      <c r="H23" s="25"/>
      <c r="I23" s="25">
        <f>+'[1]Thu 2026'!I23/1000000</f>
        <v>27000</v>
      </c>
      <c r="J23" s="18"/>
      <c r="K23" s="18"/>
      <c r="L23" s="18"/>
    </row>
    <row r="24" spans="1:12" ht="15.75" x14ac:dyDescent="0.25">
      <c r="A24" s="16">
        <v>6</v>
      </c>
      <c r="B24" s="17" t="s">
        <v>37</v>
      </c>
      <c r="C24" s="25">
        <f>+'[1]Thu 2026'!C24/1000000</f>
        <v>5300</v>
      </c>
      <c r="D24" s="25">
        <f>+'[1]Thu 2026'!D24/1000000</f>
        <v>5300</v>
      </c>
      <c r="E24" s="25">
        <f>+'[1]Thu 2026'!E24/1000000</f>
        <v>5300</v>
      </c>
      <c r="F24" s="25">
        <f>+'[1]Thu 2026'!F24/1000000</f>
        <v>5300</v>
      </c>
      <c r="G24" s="25">
        <f>+'[1]Thu 2026'!G24/1000000</f>
        <v>604.54027599999995</v>
      </c>
      <c r="H24" s="25">
        <f>+'[1]Thu 2026'!H24/1000000</f>
        <v>604.54027599999995</v>
      </c>
      <c r="I24" s="25">
        <f>+'[1]Thu 2026'!I24/1000000</f>
        <v>650</v>
      </c>
      <c r="J24" s="18">
        <f t="shared" ref="J24:K26" si="4">+G24/E24*100</f>
        <v>11.406420301886792</v>
      </c>
      <c r="K24" s="18">
        <f t="shared" si="4"/>
        <v>11.406420301886792</v>
      </c>
      <c r="L24" s="18">
        <f t="shared" si="1"/>
        <v>12.264150943396226</v>
      </c>
    </row>
    <row r="25" spans="1:12" ht="15.75" x14ac:dyDescent="0.25">
      <c r="A25" s="16">
        <v>7</v>
      </c>
      <c r="B25" s="17" t="s">
        <v>38</v>
      </c>
      <c r="C25" s="25">
        <f>+'[1]Thu 2026'!C25/1000000</f>
        <v>230</v>
      </c>
      <c r="D25" s="25">
        <f>+'[1]Thu 2026'!D25/1000000</f>
        <v>230</v>
      </c>
      <c r="E25" s="25">
        <f>+'[1]Thu 2026'!E25/1000000</f>
        <v>230</v>
      </c>
      <c r="F25" s="25">
        <f>+'[1]Thu 2026'!F25/1000000</f>
        <v>230</v>
      </c>
      <c r="G25" s="25">
        <f>+'[1]Thu 2026'!G25/1000000</f>
        <v>965.71677199999999</v>
      </c>
      <c r="H25" s="25">
        <f>+'[1]Thu 2026'!H25/1000000</f>
        <v>150.30492599999999</v>
      </c>
      <c r="I25" s="25">
        <f>+'[1]Thu 2026'!I25/1000000</f>
        <v>1000</v>
      </c>
      <c r="J25" s="18">
        <f t="shared" si="4"/>
        <v>419.87685739130438</v>
      </c>
      <c r="K25" s="18">
        <f t="shared" si="4"/>
        <v>65.349967826086953</v>
      </c>
      <c r="L25" s="18">
        <f t="shared" si="1"/>
        <v>434.78260869565213</v>
      </c>
    </row>
    <row r="26" spans="1:12" ht="15.75" x14ac:dyDescent="0.25">
      <c r="A26" s="16">
        <v>8</v>
      </c>
      <c r="B26" s="17" t="s">
        <v>39</v>
      </c>
      <c r="C26" s="25">
        <f>+'[1]Thu 2026'!C26/1000000</f>
        <v>300000</v>
      </c>
      <c r="D26" s="25">
        <f>+'[1]Thu 2026'!D26/1000000</f>
        <v>204000</v>
      </c>
      <c r="E26" s="25">
        <f>+'[1]Thu 2026'!E26/1000000</f>
        <v>800000</v>
      </c>
      <c r="F26" s="25">
        <f>+'[1]Thu 2026'!F26/1000000</f>
        <v>544000</v>
      </c>
      <c r="G26" s="25">
        <f>+'[1]Thu 2026'!G26/1000000</f>
        <v>565633.71913400001</v>
      </c>
      <c r="H26" s="25">
        <f>+'[1]Thu 2026'!H26/1000000</f>
        <v>384602.197369</v>
      </c>
      <c r="I26" s="25">
        <f>+'[1]Thu 2026'!I26/1000000</f>
        <v>600070</v>
      </c>
      <c r="J26" s="18">
        <f t="shared" si="4"/>
        <v>70.704214891750013</v>
      </c>
      <c r="K26" s="18">
        <f t="shared" si="4"/>
        <v>70.698933339889706</v>
      </c>
      <c r="L26" s="18">
        <f t="shared" si="1"/>
        <v>75.008750000000006</v>
      </c>
    </row>
    <row r="27" spans="1:12" ht="15.75" x14ac:dyDescent="0.25">
      <c r="A27" s="19" t="s">
        <v>40</v>
      </c>
      <c r="B27" s="20" t="s">
        <v>41</v>
      </c>
      <c r="C27" s="25">
        <f>+'[1]Thu 2026'!C27/1000000</f>
        <v>0</v>
      </c>
      <c r="D27" s="25">
        <f>+'[1]Thu 2026'!D27/1000000</f>
        <v>0</v>
      </c>
      <c r="E27" s="25">
        <f>+'[1]Thu 2026'!E27/1000000</f>
        <v>0</v>
      </c>
      <c r="F27" s="25">
        <f>+'[1]Thu 2026'!F27/1000000</f>
        <v>0</v>
      </c>
      <c r="G27" s="25">
        <f>+'[1]Thu 2026'!G27/1000000</f>
        <v>67.603883999999994</v>
      </c>
      <c r="H27" s="25">
        <f>+'[1]Thu 2026'!H27/1000000</f>
        <v>17.238992</v>
      </c>
      <c r="I27" s="25">
        <f>+'[1]Thu 2026'!I27/1000000</f>
        <v>70</v>
      </c>
      <c r="J27" s="18"/>
      <c r="K27" s="18"/>
      <c r="L27" s="18"/>
    </row>
    <row r="28" spans="1:12" ht="15.75" x14ac:dyDescent="0.25">
      <c r="A28" s="19" t="s">
        <v>40</v>
      </c>
      <c r="B28" s="20" t="s">
        <v>42</v>
      </c>
      <c r="C28" s="25">
        <f>+'[1]Thu 2026'!C28/1000000</f>
        <v>300000</v>
      </c>
      <c r="D28" s="25">
        <f>+'[1]Thu 2026'!D28/1000000</f>
        <v>204000</v>
      </c>
      <c r="E28" s="25">
        <f>+'[1]Thu 2026'!E28/1000000</f>
        <v>800000</v>
      </c>
      <c r="F28" s="25">
        <f>+'[1]Thu 2026'!F28/1000000</f>
        <v>544000</v>
      </c>
      <c r="G28" s="25">
        <f>+'[1]Thu 2026'!G28/1000000</f>
        <v>565566.11525000003</v>
      </c>
      <c r="H28" s="25">
        <f>+'[1]Thu 2026'!H28/1000000</f>
        <v>384584.958377</v>
      </c>
      <c r="I28" s="25">
        <f>+'[1]Thu 2026'!I28/1000000</f>
        <v>600000</v>
      </c>
      <c r="J28" s="18">
        <f t="shared" ref="J28:K30" si="5">+G28/E28*100</f>
        <v>70.695764406250007</v>
      </c>
      <c r="K28" s="18">
        <f t="shared" si="5"/>
        <v>70.695764407536771</v>
      </c>
      <c r="L28" s="18">
        <f t="shared" si="1"/>
        <v>75</v>
      </c>
    </row>
    <row r="29" spans="1:12" ht="15.75" x14ac:dyDescent="0.25">
      <c r="A29" s="16">
        <v>9</v>
      </c>
      <c r="B29" s="17" t="s">
        <v>43</v>
      </c>
      <c r="C29" s="25">
        <f>+'[1]Thu 2026'!C29/1000000</f>
        <v>245</v>
      </c>
      <c r="D29" s="25">
        <f>+'[1]Thu 2026'!D29/1000000</f>
        <v>245</v>
      </c>
      <c r="E29" s="25">
        <f>+'[1]Thu 2026'!E29/1000000</f>
        <v>245</v>
      </c>
      <c r="F29" s="25">
        <f>+'[1]Thu 2026'!F29/1000000</f>
        <v>245</v>
      </c>
      <c r="G29" s="25">
        <f>+'[1]Thu 2026'!G29/1000000</f>
        <v>8969.1377560000001</v>
      </c>
      <c r="H29" s="25">
        <f>+'[1]Thu 2026'!H29/1000000</f>
        <v>5632.7497620000004</v>
      </c>
      <c r="I29" s="25">
        <f>+'[1]Thu 2026'!I29/1000000</f>
        <v>9000.52</v>
      </c>
      <c r="J29" s="18">
        <f t="shared" si="5"/>
        <v>3660.8725534693876</v>
      </c>
      <c r="K29" s="18">
        <f t="shared" si="5"/>
        <v>2299.0815355102045</v>
      </c>
      <c r="L29" s="18">
        <f t="shared" si="1"/>
        <v>3673.6816326530616</v>
      </c>
    </row>
    <row r="30" spans="1:12" ht="15.75" x14ac:dyDescent="0.25">
      <c r="A30" s="19"/>
      <c r="B30" s="21" t="s">
        <v>44</v>
      </c>
      <c r="C30" s="25">
        <f>+'[1]Thu 2026'!C30/1000000</f>
        <v>245</v>
      </c>
      <c r="D30" s="25">
        <f>+'[1]Thu 2026'!D30/1000000</f>
        <v>245</v>
      </c>
      <c r="E30" s="25">
        <f>+'[1]Thu 2026'!E30/1000000</f>
        <v>245</v>
      </c>
      <c r="F30" s="25">
        <f>+'[1]Thu 2026'!F30/1000000</f>
        <v>245</v>
      </c>
      <c r="G30" s="25">
        <f>+'[1]Thu 2026'!G30/1000000</f>
        <v>7118.6177559999996</v>
      </c>
      <c r="H30" s="25">
        <f>+'[1]Thu 2026'!H30/1000000</f>
        <v>5632.7497620000004</v>
      </c>
      <c r="I30" s="25">
        <f>+'[1]Thu 2026'!I30/1000000</f>
        <v>7150</v>
      </c>
      <c r="J30" s="18">
        <f t="shared" si="5"/>
        <v>2905.558267755102</v>
      </c>
      <c r="K30" s="18">
        <f t="shared" si="5"/>
        <v>2299.0815355102045</v>
      </c>
      <c r="L30" s="18">
        <f t="shared" si="1"/>
        <v>2918.3673469387754</v>
      </c>
    </row>
    <row r="31" spans="1:12" ht="15.75" x14ac:dyDescent="0.25">
      <c r="A31" s="19"/>
      <c r="B31" s="21" t="s">
        <v>45</v>
      </c>
      <c r="C31" s="25"/>
      <c r="D31" s="25"/>
      <c r="E31" s="25"/>
      <c r="F31" s="25"/>
      <c r="G31" s="25">
        <f>+'[1]Thu 2026'!G31/1000000</f>
        <v>1850.52</v>
      </c>
      <c r="H31" s="25"/>
      <c r="I31" s="25">
        <f>+'[1]Thu 2026'!I31/1000000</f>
        <v>1850.52</v>
      </c>
      <c r="J31" s="18"/>
      <c r="K31" s="18"/>
      <c r="L31" s="18"/>
    </row>
    <row r="32" spans="1:12" ht="15.75" x14ac:dyDescent="0.25">
      <c r="A32" s="16">
        <v>10</v>
      </c>
      <c r="B32" s="17" t="s">
        <v>46</v>
      </c>
      <c r="C32" s="25">
        <f>+'[1]Thu 2026'!C32/1000000</f>
        <v>85</v>
      </c>
      <c r="D32" s="25">
        <f>+'[1]Thu 2026'!D32/1000000</f>
        <v>85</v>
      </c>
      <c r="E32" s="25">
        <f>+'[1]Thu 2026'!E32/1000000</f>
        <v>85</v>
      </c>
      <c r="F32" s="25">
        <f>+'[1]Thu 2026'!F32/1000000</f>
        <v>85</v>
      </c>
      <c r="G32" s="25"/>
      <c r="H32" s="25"/>
      <c r="I32" s="25"/>
      <c r="J32" s="18"/>
      <c r="K32" s="18"/>
      <c r="L32" s="18"/>
    </row>
    <row r="33" spans="1:12" ht="31.5" x14ac:dyDescent="0.25">
      <c r="A33" s="16">
        <v>11</v>
      </c>
      <c r="B33" s="22" t="s">
        <v>47</v>
      </c>
      <c r="C33" s="25"/>
      <c r="D33" s="25"/>
      <c r="E33" s="25"/>
      <c r="F33" s="25"/>
      <c r="G33" s="25">
        <f>+'[1]Thu 2026'!G33/1000000</f>
        <v>2135.2203249999998</v>
      </c>
      <c r="H33" s="25"/>
      <c r="I33" s="25">
        <f>+'[1]Thu 2026'!I33/1000000</f>
        <v>2150</v>
      </c>
      <c r="J33" s="18"/>
      <c r="K33" s="18"/>
      <c r="L33" s="18"/>
    </row>
    <row r="34" spans="1:12" ht="15.75" x14ac:dyDescent="0.25">
      <c r="A34" s="12" t="s">
        <v>48</v>
      </c>
      <c r="B34" s="15" t="s">
        <v>49</v>
      </c>
      <c r="C34" s="13">
        <f>+'[1]Thu 2026'!C34/1000000</f>
        <v>308822</v>
      </c>
      <c r="D34" s="13">
        <f>+'[1]Thu 2026'!D34/1000000</f>
        <v>308822</v>
      </c>
      <c r="E34" s="13">
        <f>+'[1]Thu 2026'!E34/1000000</f>
        <v>308822</v>
      </c>
      <c r="F34" s="13">
        <f>+'[1]Thu 2026'!F34/1000000</f>
        <v>308822</v>
      </c>
      <c r="G34" s="13">
        <f>+'[1]Thu 2026'!G34/1000000</f>
        <v>172589.4</v>
      </c>
      <c r="H34" s="13">
        <f>+'[1]Thu 2026'!H34/1000000</f>
        <v>172589.4</v>
      </c>
      <c r="I34" s="13">
        <f>+'[1]Thu 2026'!I34/1000000</f>
        <v>193251.4</v>
      </c>
      <c r="J34" s="14">
        <f t="shared" ref="J34:K36" si="6">+G34/E34*100</f>
        <v>55.886368199156792</v>
      </c>
      <c r="K34" s="14">
        <f t="shared" si="6"/>
        <v>55.886368199156792</v>
      </c>
      <c r="L34" s="14">
        <f t="shared" si="1"/>
        <v>62.576953714437444</v>
      </c>
    </row>
    <row r="35" spans="1:12" ht="15.75" x14ac:dyDescent="0.25">
      <c r="A35" s="16">
        <v>1</v>
      </c>
      <c r="B35" s="17" t="s">
        <v>50</v>
      </c>
      <c r="C35" s="25">
        <f>+'[1]Thu 2026'!C35/1000000</f>
        <v>247944</v>
      </c>
      <c r="D35" s="25">
        <f>+'[1]Thu 2026'!D35/1000000</f>
        <v>247944</v>
      </c>
      <c r="E35" s="25">
        <f>+'[1]Thu 2026'!E35/1000000</f>
        <v>247944</v>
      </c>
      <c r="F35" s="25">
        <f>+'[1]Thu 2026'!F35/1000000</f>
        <v>247944</v>
      </c>
      <c r="G35" s="25">
        <f>+'[1]Thu 2026'!G35/1000000</f>
        <v>103310</v>
      </c>
      <c r="H35" s="25">
        <f>+'[1]Thu 2026'!H35/1000000</f>
        <v>103310</v>
      </c>
      <c r="I35" s="25">
        <f>+'[1]Thu 2026'!I35/1000000</f>
        <v>123972</v>
      </c>
      <c r="J35" s="18">
        <f t="shared" si="6"/>
        <v>41.666666666666671</v>
      </c>
      <c r="K35" s="18">
        <f t="shared" si="6"/>
        <v>41.666666666666671</v>
      </c>
      <c r="L35" s="18">
        <f t="shared" si="1"/>
        <v>50</v>
      </c>
    </row>
    <row r="36" spans="1:12" ht="15.75" x14ac:dyDescent="0.25">
      <c r="A36" s="16">
        <v>2</v>
      </c>
      <c r="B36" s="17" t="s">
        <v>51</v>
      </c>
      <c r="C36" s="25">
        <f>+'[1]Thu 2026'!C36/1000000</f>
        <v>60878</v>
      </c>
      <c r="D36" s="25">
        <f>+'[1]Thu 2026'!D36/1000000</f>
        <v>60878</v>
      </c>
      <c r="E36" s="25">
        <f>+'[1]Thu 2026'!E36/1000000</f>
        <v>60878</v>
      </c>
      <c r="F36" s="25">
        <f>+'[1]Thu 2026'!F36/1000000</f>
        <v>60878</v>
      </c>
      <c r="G36" s="25">
        <f>+'[1]Thu 2026'!G36/1000000</f>
        <v>69279.399999999994</v>
      </c>
      <c r="H36" s="25">
        <f>+'[1]Thu 2026'!H36/1000000</f>
        <v>69279.399999999994</v>
      </c>
      <c r="I36" s="25">
        <f>+'[1]Thu 2026'!I36/1000000</f>
        <v>69279.399999999994</v>
      </c>
      <c r="J36" s="18">
        <f t="shared" si="6"/>
        <v>113.80038766056701</v>
      </c>
      <c r="K36" s="18">
        <f t="shared" si="6"/>
        <v>113.80038766056701</v>
      </c>
      <c r="L36" s="18">
        <f t="shared" si="1"/>
        <v>113.80038766056701</v>
      </c>
    </row>
    <row r="37" spans="1:12" ht="15.75" x14ac:dyDescent="0.25">
      <c r="A37" s="12" t="s">
        <v>52</v>
      </c>
      <c r="B37" s="15" t="s">
        <v>53</v>
      </c>
      <c r="C37" s="13"/>
      <c r="D37" s="13"/>
      <c r="E37" s="13"/>
      <c r="F37" s="13"/>
      <c r="G37" s="13">
        <f>+'[1]Thu 2026'!G37/1000000</f>
        <v>307734.21174300002</v>
      </c>
      <c r="H37" s="13">
        <f>+'[1]Thu 2026'!H37/1000000</f>
        <v>307734.21174300002</v>
      </c>
      <c r="I37" s="13">
        <f>+'[1]Thu 2026'!I37/1000000</f>
        <v>307734.21174300002</v>
      </c>
      <c r="J37" s="14"/>
      <c r="K37" s="14"/>
      <c r="L37" s="14"/>
    </row>
    <row r="38" spans="1:12" ht="15.75" x14ac:dyDescent="0.25">
      <c r="A38" s="23" t="s">
        <v>54</v>
      </c>
      <c r="B38" s="24" t="s">
        <v>55</v>
      </c>
      <c r="C38" s="13"/>
      <c r="D38" s="13"/>
      <c r="E38" s="13"/>
      <c r="F38" s="13"/>
      <c r="G38" s="13">
        <f>+'[1]Thu 2026'!G38/1000000</f>
        <v>1000</v>
      </c>
      <c r="H38" s="13">
        <f>+'[1]Thu 2026'!H38/1000000</f>
        <v>1000</v>
      </c>
      <c r="I38" s="13">
        <f>+'[1]Thu 2026'!I38/1000000</f>
        <v>1000</v>
      </c>
      <c r="J38" s="14"/>
      <c r="K38" s="14"/>
      <c r="L38" s="14"/>
    </row>
  </sheetData>
  <autoFilter ref="A9:L38" xr:uid="{85627B29-8956-4FB2-A206-93E8680502AC}"/>
  <mergeCells count="13">
    <mergeCell ref="J8:K8"/>
    <mergeCell ref="A1:B1"/>
    <mergeCell ref="A3:K3"/>
    <mergeCell ref="A4:K4"/>
    <mergeCell ref="A5:K5"/>
    <mergeCell ref="A7:E7"/>
    <mergeCell ref="A8:A9"/>
    <mergeCell ref="B8:B9"/>
    <mergeCell ref="C8:D8"/>
    <mergeCell ref="E8:F8"/>
    <mergeCell ref="G8:H8"/>
    <mergeCell ref="H7:L7"/>
    <mergeCell ref="J1:L1"/>
  </mergeCells>
  <printOptions horizontalCentered="1"/>
  <pageMargins left="0.45" right="0.45" top="0.5" bottom="0.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Thu 6 tháng 2026</vt:lpstr>
      <vt:lpstr>'Thu 6 tháng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</dc:creator>
  <cp:lastModifiedBy>H2</cp:lastModifiedBy>
  <cp:lastPrinted>2026-06-16T06:54:04Z</cp:lastPrinted>
  <dcterms:created xsi:type="dcterms:W3CDTF">2026-06-15T09:56:40Z</dcterms:created>
  <dcterms:modified xsi:type="dcterms:W3CDTF">2026-06-22T08:05:31Z</dcterms:modified>
</cp:coreProperties>
</file>